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TS\2018-2019\Budget\"/>
    </mc:Choice>
  </mc:AlternateContent>
  <xr:revisionPtr revIDLastSave="0" documentId="8_{292160B7-82B6-4067-8925-A20E645F3B17}" xr6:coauthVersionLast="37" xr6:coauthVersionMax="37" xr10:uidLastSave="{00000000-0000-0000-0000-000000000000}"/>
  <bookViews>
    <workbookView xWindow="0" yWindow="0" windowWidth="16392" windowHeight="5340" xr2:uid="{DB291E56-575B-4C82-9B64-973D2363AB38}"/>
  </bookViews>
  <sheets>
    <sheet name="Sheet1" sheetId="1" r:id="rId1"/>
  </sheets>
  <externalReferences>
    <externalReference r:id="rId2"/>
  </externalReferenc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31" i="1" l="1"/>
  <c r="F30" i="1"/>
  <c r="K26" i="1"/>
  <c r="F26" i="1"/>
  <c r="K23" i="1"/>
  <c r="F23" i="1"/>
  <c r="F15" i="1"/>
  <c r="J14" i="1"/>
  <c r="J7" i="1"/>
  <c r="K4" i="1"/>
  <c r="F4" i="1"/>
  <c r="F24" i="1" l="1"/>
  <c r="F32" i="1" s="1"/>
  <c r="K15" i="1"/>
  <c r="K24" i="1" s="1"/>
  <c r="K32" i="1" s="1"/>
</calcChain>
</file>

<file path=xl/sharedStrings.xml><?xml version="1.0" encoding="utf-8"?>
<sst xmlns="http://schemas.openxmlformats.org/spreadsheetml/2006/main" count="55" uniqueCount="45">
  <si>
    <t>BEDMINSTER TOWNSHIP SCHOOL PTO</t>
  </si>
  <si>
    <t>Treasurer's Report</t>
  </si>
  <si>
    <t>July 31, 2018</t>
  </si>
  <si>
    <t>September 30th, 2018</t>
  </si>
  <si>
    <t>Beginning Cash Balance as of 6/11/18</t>
  </si>
  <si>
    <t>Beginning Cash Balance as of 9/01/2018</t>
  </si>
  <si>
    <t>INFLOWS</t>
  </si>
  <si>
    <t>DATE</t>
  </si>
  <si>
    <t>Membership B2SN</t>
  </si>
  <si>
    <t>Magnet Sales - B2SN</t>
  </si>
  <si>
    <t>Membership - Square CC</t>
  </si>
  <si>
    <t>Membership = Square CC</t>
  </si>
  <si>
    <t>Donation: Bennivity Community (H.Wolkow)</t>
  </si>
  <si>
    <t>Membership</t>
  </si>
  <si>
    <t>Spirit Wear</t>
  </si>
  <si>
    <t>Sept - Various</t>
  </si>
  <si>
    <t>Membership Stripe</t>
  </si>
  <si>
    <t>TOTAL INFLOWS</t>
  </si>
  <si>
    <t>OUTFLOWS</t>
  </si>
  <si>
    <t>Check Number</t>
  </si>
  <si>
    <t>09/10/2018</t>
  </si>
  <si>
    <t>Sandy Ruzicka - Postage Tax Reporting Letters</t>
  </si>
  <si>
    <t>Suzie Stevenson - Supplies</t>
  </si>
  <si>
    <t>Grade Level Program: Turtle Tunnels</t>
  </si>
  <si>
    <t>Danielle Friedella - Ice Cream Social Supplies</t>
  </si>
  <si>
    <t>Benardsville Print Center</t>
  </si>
  <si>
    <t>Jon Kovaro Technical Svc - Sound System (Caf)</t>
  </si>
  <si>
    <t>Cash Drawer Cash - Book Store</t>
  </si>
  <si>
    <t>Replenish Cash Drawer - Magnet Sales</t>
  </si>
  <si>
    <t>DBC</t>
  </si>
  <si>
    <t>TOTAL OUTFLOWS</t>
  </si>
  <si>
    <t>Ending Cash Balance as of 7/31/18</t>
  </si>
  <si>
    <t>Bank Statement  Cash Balance as of 09/30/2018</t>
  </si>
  <si>
    <t>PENDING INFLOWS</t>
  </si>
  <si>
    <t>Date</t>
  </si>
  <si>
    <t>PENDING OUTFLOWS</t>
  </si>
  <si>
    <t>A Vision in Motion</t>
  </si>
  <si>
    <t>William A Whitney - Plumbing &amp; Heating</t>
  </si>
  <si>
    <t>1106</t>
  </si>
  <si>
    <t>Class Grant: B. Alfieri; Book Bins</t>
  </si>
  <si>
    <t>Bottle Filling System Installation</t>
  </si>
  <si>
    <t>Refund of Mmebership Dues</t>
  </si>
  <si>
    <t xml:space="preserve">Balance per Checkbook - 07/31/2018 </t>
  </si>
  <si>
    <t>Balance per Checkbook - 09/30/2018</t>
  </si>
  <si>
    <t>Please contact Ralph Wojtech, PTO Treasurer (RBW5611@yahoo.com) if you have any questions or comments.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</si>
</sst>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mm/dd/yy;@"/>
  </numFmts>
  <fonts count="1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9.5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4" fillId="0" borderId="0" xfId="0" applyFont="1" applyAlignment="1">
      <alignment horizontal="center"/>
    </xf>
    <xf numFmtId="164" fontId="0" fillId="0" borderId="0" xfId="0" applyNumberFormat="1"/>
    <xf numFmtId="164" fontId="0" fillId="0" borderId="0" xfId="0" applyNumberFormat="1" applyAlignment="1">
      <alignment horizontal="center"/>
    </xf>
    <xf numFmtId="0" fontId="5" fillId="0" borderId="0" xfId="0" applyFont="1" applyAlignment="1">
      <alignment horizontal="center"/>
    </xf>
    <xf numFmtId="15" fontId="6" fillId="0" borderId="0" xfId="0" quotePrefix="1" applyNumberFormat="1" applyFont="1" applyAlignment="1">
      <alignment horizontal="center"/>
    </xf>
    <xf numFmtId="44" fontId="0" fillId="0" borderId="0" xfId="0" applyNumberFormat="1"/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/>
    </xf>
    <xf numFmtId="44" fontId="2" fillId="2" borderId="1" xfId="0" applyNumberFormat="1" applyFont="1" applyFill="1" applyBorder="1"/>
    <xf numFmtId="0" fontId="2" fillId="0" borderId="0" xfId="0" applyFont="1"/>
    <xf numFmtId="0" fontId="2" fillId="0" borderId="0" xfId="0" applyFont="1" applyAlignment="1">
      <alignment horizontal="center"/>
    </xf>
    <xf numFmtId="14" fontId="0" fillId="0" borderId="0" xfId="0" applyNumberFormat="1" applyFont="1"/>
    <xf numFmtId="14" fontId="0" fillId="0" borderId="0" xfId="0" applyNumberFormat="1" applyFont="1" applyAlignment="1">
      <alignment horizontal="center"/>
    </xf>
    <xf numFmtId="14" fontId="0" fillId="0" borderId="0" xfId="0" applyNumberFormat="1"/>
    <xf numFmtId="14" fontId="0" fillId="0" borderId="0" xfId="0" applyNumberFormat="1" applyAlignment="1">
      <alignment horizontal="center"/>
    </xf>
    <xf numFmtId="14" fontId="0" fillId="0" borderId="0" xfId="0" applyNumberFormat="1" applyAlignment="1">
      <alignment horizontal="right"/>
    </xf>
    <xf numFmtId="1" fontId="0" fillId="0" borderId="0" xfId="0" quotePrefix="1" applyNumberFormat="1" applyAlignment="1">
      <alignment horizontal="right"/>
    </xf>
    <xf numFmtId="44" fontId="1" fillId="0" borderId="0" xfId="0" applyNumberFormat="1" applyFont="1"/>
    <xf numFmtId="1" fontId="0" fillId="0" borderId="0" xfId="0" quotePrefix="1" applyNumberFormat="1" applyAlignment="1">
      <alignment horizontal="center"/>
    </xf>
    <xf numFmtId="165" fontId="0" fillId="0" borderId="0" xfId="0" quotePrefix="1" applyNumberFormat="1" applyAlignment="1">
      <alignment horizontal="center"/>
    </xf>
    <xf numFmtId="165" fontId="0" fillId="0" borderId="0" xfId="0" applyNumberFormat="1" applyAlignment="1">
      <alignment horizontal="center"/>
    </xf>
    <xf numFmtId="1" fontId="3" fillId="0" borderId="0" xfId="0" quotePrefix="1" applyNumberFormat="1" applyFont="1" applyAlignment="1">
      <alignment horizontal="right"/>
    </xf>
    <xf numFmtId="44" fontId="7" fillId="0" borderId="0" xfId="0" applyNumberFormat="1" applyFont="1"/>
    <xf numFmtId="14" fontId="2" fillId="0" borderId="0" xfId="0" applyNumberFormat="1" applyFont="1" applyAlignment="1">
      <alignment horizontal="center"/>
    </xf>
    <xf numFmtId="14" fontId="0" fillId="0" borderId="0" xfId="0" quotePrefix="1" applyNumberFormat="1" applyAlignment="1">
      <alignment horizontal="right"/>
    </xf>
    <xf numFmtId="0" fontId="2" fillId="3" borderId="1" xfId="0" applyFont="1" applyFill="1" applyBorder="1" applyAlignment="1">
      <alignment horizontal="center"/>
    </xf>
    <xf numFmtId="0" fontId="0" fillId="3" borderId="1" xfId="0" applyFill="1" applyBorder="1"/>
    <xf numFmtId="44" fontId="1" fillId="3" borderId="1" xfId="0" applyNumberFormat="1" applyFont="1" applyFill="1" applyBorder="1"/>
    <xf numFmtId="44" fontId="2" fillId="3" borderId="1" xfId="0" applyNumberFormat="1" applyFont="1" applyFill="1" applyBorder="1"/>
    <xf numFmtId="44" fontId="8" fillId="3" borderId="1" xfId="0" applyNumberFormat="1" applyFont="1" applyFill="1" applyBorder="1"/>
    <xf numFmtId="0" fontId="9" fillId="0" borderId="0" xfId="0" applyFont="1"/>
    <xf numFmtId="0" fontId="9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indy\AppData\Local\Temp\PTO%20Mtg%20Treasurer%20Report%20%20%202018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.12.16"/>
      <sheetName val="10.11.16"/>
      <sheetName val="11.14.16"/>
      <sheetName val="1.9.17"/>
      <sheetName val="2.6.17"/>
      <sheetName val="3.20.17"/>
      <sheetName val="4.3.17"/>
      <sheetName val="6.12.17"/>
      <sheetName val="6.30.17"/>
      <sheetName val="7.31.17"/>
      <sheetName val="8.31.17"/>
      <sheetName val="9.11.17"/>
      <sheetName val="10.9.17"/>
      <sheetName val="11.13.17"/>
      <sheetName val="1.8.18"/>
      <sheetName val="2.12.18"/>
      <sheetName val="3.12.18"/>
      <sheetName val="4.17.18"/>
      <sheetName val="5.7.18"/>
      <sheetName val="6.11.18"/>
      <sheetName val="6.30.18"/>
      <sheetName val="07_31_18"/>
      <sheetName val="08.31.18"/>
      <sheetName val="09.30.18 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38">
          <cell r="E38">
            <v>26251.160000000022</v>
          </cell>
        </row>
      </sheetData>
      <sheetData sheetId="21"/>
      <sheetData sheetId="22">
        <row r="39">
          <cell r="M39">
            <v>18905.180000000022</v>
          </cell>
        </row>
      </sheetData>
      <sheetData sheetId="23"/>
      <sheetData sheetId="2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1D4E51-2D8B-4B98-B36E-B3C55DD02CD6}">
  <dimension ref="A1:N35"/>
  <sheetViews>
    <sheetView tabSelected="1" topLeftCell="G19" workbookViewId="0">
      <selection activeCell="I33" sqref="I33"/>
    </sheetView>
  </sheetViews>
  <sheetFormatPr defaultColWidth="8.88671875" defaultRowHeight="14.4" x14ac:dyDescent="0.3"/>
  <cols>
    <col min="1" max="1" width="88" hidden="1" customWidth="1"/>
    <col min="2" max="2" width="11.88671875" hidden="1" customWidth="1"/>
    <col min="3" max="3" width="50.88671875" hidden="1" customWidth="1"/>
    <col min="4" max="4" width="3.88671875" hidden="1" customWidth="1"/>
    <col min="5" max="5" width="14" style="6" hidden="1" customWidth="1"/>
    <col min="6" max="6" width="13.33203125" style="6" hidden="1" customWidth="1"/>
    <col min="7" max="7" width="18.21875" style="2" customWidth="1"/>
    <col min="8" max="8" width="12" style="3" customWidth="1"/>
    <col min="9" max="9" width="39.109375" customWidth="1"/>
    <col min="10" max="10" width="11.33203125" bestFit="1" customWidth="1"/>
    <col min="11" max="11" width="11.5546875" bestFit="1" customWidth="1"/>
  </cols>
  <sheetData>
    <row r="1" spans="1:11" ht="25.8" x14ac:dyDescent="0.5">
      <c r="A1" s="1" t="s">
        <v>0</v>
      </c>
      <c r="B1" s="1"/>
      <c r="C1" s="1"/>
      <c r="D1" s="1"/>
      <c r="E1" s="1"/>
      <c r="F1" s="1"/>
      <c r="G1" s="1" t="s">
        <v>0</v>
      </c>
      <c r="H1" s="1"/>
      <c r="I1" s="1"/>
      <c r="J1" s="1"/>
      <c r="K1" s="1"/>
    </row>
    <row r="2" spans="1:11" ht="23.4" x14ac:dyDescent="0.45">
      <c r="A2" s="4" t="s">
        <v>1</v>
      </c>
      <c r="B2" s="4"/>
      <c r="C2" s="4"/>
      <c r="D2" s="4"/>
      <c r="E2" s="4"/>
      <c r="F2" s="4"/>
      <c r="G2" s="4" t="s">
        <v>1</v>
      </c>
      <c r="H2" s="4"/>
      <c r="I2" s="4"/>
      <c r="J2" s="4"/>
      <c r="K2" s="4"/>
    </row>
    <row r="3" spans="1:11" ht="18" x14ac:dyDescent="0.35">
      <c r="A3" s="5" t="s">
        <v>2</v>
      </c>
      <c r="B3" s="5"/>
      <c r="C3" s="5"/>
      <c r="D3" s="5"/>
      <c r="E3" s="5"/>
      <c r="F3" s="5"/>
      <c r="G3" s="5" t="s">
        <v>3</v>
      </c>
      <c r="H3" s="5"/>
      <c r="I3" s="5"/>
      <c r="J3" s="5"/>
      <c r="K3" s="5"/>
    </row>
    <row r="4" spans="1:11" s="10" customFormat="1" ht="15" thickBot="1" x14ac:dyDescent="0.35">
      <c r="A4" s="8" t="s">
        <v>4</v>
      </c>
      <c r="B4" s="8"/>
      <c r="C4" s="8"/>
      <c r="D4" s="8"/>
      <c r="E4" s="8"/>
      <c r="F4" s="9">
        <f>+'[1]6.30.18'!E38</f>
        <v>26251.160000000022</v>
      </c>
      <c r="G4" s="8" t="s">
        <v>5</v>
      </c>
      <c r="H4" s="8"/>
      <c r="I4" s="8"/>
      <c r="J4" s="9"/>
      <c r="K4" s="9">
        <f>+'[1]08.31.18'!M39</f>
        <v>18905.180000000022</v>
      </c>
    </row>
    <row r="5" spans="1:11" ht="15" thickTop="1" x14ac:dyDescent="0.3">
      <c r="A5" s="10" t="s">
        <v>6</v>
      </c>
      <c r="B5" s="10"/>
      <c r="G5" s="10" t="s">
        <v>6</v>
      </c>
      <c r="H5" s="11" t="s">
        <v>7</v>
      </c>
      <c r="J5" s="6"/>
      <c r="K5" s="6"/>
    </row>
    <row r="6" spans="1:11" x14ac:dyDescent="0.3">
      <c r="A6" s="10"/>
      <c r="B6" s="10"/>
      <c r="G6" s="12"/>
      <c r="H6" s="13">
        <v>43371</v>
      </c>
      <c r="I6" t="s">
        <v>8</v>
      </c>
      <c r="J6" s="6">
        <v>220</v>
      </c>
      <c r="K6" s="6"/>
    </row>
    <row r="7" spans="1:11" x14ac:dyDescent="0.3">
      <c r="A7" s="10"/>
      <c r="B7" s="10"/>
      <c r="G7" s="12"/>
      <c r="H7" s="13">
        <v>43371</v>
      </c>
      <c r="I7" t="s">
        <v>9</v>
      </c>
      <c r="J7" s="6">
        <f>5+50</f>
        <v>55</v>
      </c>
      <c r="K7" s="6"/>
    </row>
    <row r="8" spans="1:11" x14ac:dyDescent="0.3">
      <c r="A8" s="10"/>
      <c r="B8" s="10"/>
      <c r="G8" s="12"/>
      <c r="H8" s="13">
        <v>43371</v>
      </c>
      <c r="I8" t="s">
        <v>10</v>
      </c>
      <c r="J8" s="6">
        <v>9.5</v>
      </c>
      <c r="K8" s="6"/>
    </row>
    <row r="9" spans="1:11" x14ac:dyDescent="0.3">
      <c r="A9" s="14"/>
      <c r="B9" s="14"/>
      <c r="G9" s="14"/>
      <c r="H9" s="15">
        <v>43370</v>
      </c>
      <c r="I9" t="s">
        <v>8</v>
      </c>
      <c r="J9" s="6">
        <v>250</v>
      </c>
      <c r="K9" s="6"/>
    </row>
    <row r="10" spans="1:11" x14ac:dyDescent="0.3">
      <c r="A10" s="14"/>
      <c r="B10" s="14"/>
      <c r="G10" s="14"/>
      <c r="H10" s="15">
        <v>43370</v>
      </c>
      <c r="I10" t="s">
        <v>11</v>
      </c>
      <c r="J10" s="6">
        <v>29.17</v>
      </c>
      <c r="K10" s="6"/>
    </row>
    <row r="11" spans="1:11" x14ac:dyDescent="0.3">
      <c r="A11" s="14"/>
      <c r="B11" s="14"/>
      <c r="G11" s="14"/>
      <c r="H11" s="15">
        <v>43361</v>
      </c>
      <c r="I11" t="s">
        <v>12</v>
      </c>
      <c r="J11" s="6">
        <v>97.1</v>
      </c>
      <c r="K11" s="6"/>
    </row>
    <row r="12" spans="1:11" x14ac:dyDescent="0.3">
      <c r="A12" s="14"/>
      <c r="B12" s="14"/>
      <c r="G12" s="14"/>
      <c r="H12" s="15">
        <v>43361</v>
      </c>
      <c r="I12" t="s">
        <v>13</v>
      </c>
      <c r="J12" s="6">
        <v>40</v>
      </c>
      <c r="K12" s="6"/>
    </row>
    <row r="13" spans="1:11" x14ac:dyDescent="0.3">
      <c r="A13" s="14"/>
      <c r="B13" s="14"/>
      <c r="G13" s="14"/>
      <c r="H13" s="15">
        <v>43361</v>
      </c>
      <c r="I13" t="s">
        <v>14</v>
      </c>
      <c r="J13" s="6">
        <v>25</v>
      </c>
      <c r="K13" s="6"/>
    </row>
    <row r="14" spans="1:11" x14ac:dyDescent="0.3">
      <c r="A14" s="14"/>
      <c r="B14" s="14"/>
      <c r="G14" s="14"/>
      <c r="H14" s="15" t="s">
        <v>15</v>
      </c>
      <c r="I14" t="s">
        <v>16</v>
      </c>
      <c r="J14" s="6">
        <f>38.24+125.33+38.24+19.12+57.36+28.83+47.95+114.42+19.12+38.24+38.24+19.12</f>
        <v>584.21</v>
      </c>
      <c r="K14" s="6"/>
    </row>
    <row r="15" spans="1:11" x14ac:dyDescent="0.3">
      <c r="A15" t="s">
        <v>17</v>
      </c>
      <c r="F15" s="6">
        <f>SUM(E9:E9)</f>
        <v>0</v>
      </c>
      <c r="G15" t="s">
        <v>17</v>
      </c>
      <c r="H15" s="7"/>
      <c r="J15" s="6"/>
      <c r="K15" s="6">
        <f>SUM(J6:J14)</f>
        <v>1309.98</v>
      </c>
    </row>
    <row r="16" spans="1:11" x14ac:dyDescent="0.3">
      <c r="A16" s="10" t="s">
        <v>18</v>
      </c>
      <c r="B16" s="10" t="s">
        <v>19</v>
      </c>
      <c r="G16" s="10" t="s">
        <v>18</v>
      </c>
      <c r="H16" s="11" t="s">
        <v>7</v>
      </c>
      <c r="J16" s="6"/>
      <c r="K16" s="6"/>
    </row>
    <row r="17" spans="1:14" x14ac:dyDescent="0.3">
      <c r="A17" s="16"/>
      <c r="B17" s="17"/>
      <c r="E17" s="18"/>
      <c r="F17" s="18"/>
      <c r="G17" s="16"/>
      <c r="H17" s="19" t="s">
        <v>20</v>
      </c>
      <c r="I17" t="s">
        <v>21</v>
      </c>
      <c r="J17" s="18">
        <v>-100</v>
      </c>
      <c r="K17" s="18"/>
    </row>
    <row r="18" spans="1:14" x14ac:dyDescent="0.3">
      <c r="A18" s="16"/>
      <c r="B18" s="17"/>
      <c r="E18" s="18"/>
      <c r="F18" s="18"/>
      <c r="G18" s="16"/>
      <c r="H18" s="20">
        <v>43354</v>
      </c>
      <c r="I18" t="s">
        <v>22</v>
      </c>
      <c r="J18" s="18">
        <v>-11.5</v>
      </c>
      <c r="K18" s="18"/>
    </row>
    <row r="19" spans="1:14" x14ac:dyDescent="0.3">
      <c r="A19" s="16">
        <v>43286</v>
      </c>
      <c r="B19" s="17">
        <v>1093</v>
      </c>
      <c r="C19" t="s">
        <v>23</v>
      </c>
      <c r="E19" s="18">
        <v>-280</v>
      </c>
      <c r="F19" s="18"/>
      <c r="G19" s="16"/>
      <c r="H19" s="21">
        <v>43354</v>
      </c>
      <c r="I19" t="s">
        <v>24</v>
      </c>
      <c r="J19" s="18">
        <v>-35.49</v>
      </c>
      <c r="K19" s="18"/>
      <c r="N19" s="22">
        <v>1109</v>
      </c>
    </row>
    <row r="20" spans="1:14" x14ac:dyDescent="0.3">
      <c r="A20" s="16">
        <v>43297</v>
      </c>
      <c r="B20" s="17">
        <v>1107</v>
      </c>
      <c r="C20" t="s">
        <v>25</v>
      </c>
      <c r="E20" s="18">
        <v>-120.68</v>
      </c>
      <c r="F20" s="18"/>
      <c r="G20" s="16"/>
      <c r="H20" s="21">
        <v>43354</v>
      </c>
      <c r="I20" t="s">
        <v>26</v>
      </c>
      <c r="J20" s="18">
        <v>-3542</v>
      </c>
      <c r="K20" s="18"/>
      <c r="N20" s="22">
        <v>1110</v>
      </c>
    </row>
    <row r="21" spans="1:14" x14ac:dyDescent="0.3">
      <c r="A21" s="16"/>
      <c r="B21" s="17"/>
      <c r="E21" s="18"/>
      <c r="F21" s="18"/>
      <c r="G21" s="16"/>
      <c r="H21" s="21">
        <v>43368</v>
      </c>
      <c r="I21" t="s">
        <v>27</v>
      </c>
      <c r="J21" s="18">
        <v>-485</v>
      </c>
      <c r="K21" s="18"/>
      <c r="N21" s="22">
        <v>1113</v>
      </c>
    </row>
    <row r="22" spans="1:14" x14ac:dyDescent="0.3">
      <c r="A22" s="16"/>
      <c r="B22" s="17"/>
      <c r="E22" s="18"/>
      <c r="F22" s="18"/>
      <c r="G22" s="16"/>
      <c r="H22" s="15">
        <v>43369</v>
      </c>
      <c r="I22" t="s">
        <v>28</v>
      </c>
      <c r="J22" s="18">
        <v>-100</v>
      </c>
      <c r="K22" s="18"/>
      <c r="N22" s="22" t="s">
        <v>29</v>
      </c>
    </row>
    <row r="23" spans="1:14" x14ac:dyDescent="0.3">
      <c r="A23" t="s">
        <v>30</v>
      </c>
      <c r="E23" s="18"/>
      <c r="F23" s="18">
        <f>SUM(E17:E22)</f>
        <v>-400.68</v>
      </c>
      <c r="G23" t="s">
        <v>30</v>
      </c>
      <c r="H23" s="7"/>
      <c r="J23" s="18"/>
      <c r="K23" s="18">
        <f>SUM(J17:J22)</f>
        <v>-4273.99</v>
      </c>
    </row>
    <row r="24" spans="1:14" s="10" customFormat="1" ht="15" thickBot="1" x14ac:dyDescent="0.35">
      <c r="A24" s="8" t="s">
        <v>31</v>
      </c>
      <c r="B24" s="8"/>
      <c r="C24" s="8"/>
      <c r="D24" s="8"/>
      <c r="E24" s="8"/>
      <c r="F24" s="9">
        <f>SUM(F4:F23)</f>
        <v>25850.480000000021</v>
      </c>
      <c r="G24" s="8" t="s">
        <v>32</v>
      </c>
      <c r="H24" s="8"/>
      <c r="I24" s="8"/>
      <c r="J24" s="8"/>
      <c r="K24" s="9">
        <f>SUM(K4:K23)</f>
        <v>15941.170000000022</v>
      </c>
    </row>
    <row r="25" spans="1:14" ht="15" thickTop="1" x14ac:dyDescent="0.3">
      <c r="A25" s="10" t="s">
        <v>33</v>
      </c>
      <c r="B25" s="10"/>
      <c r="G25" s="10" t="s">
        <v>33</v>
      </c>
      <c r="H25" s="11" t="s">
        <v>34</v>
      </c>
      <c r="J25" s="6"/>
      <c r="K25" s="6"/>
    </row>
    <row r="26" spans="1:14" x14ac:dyDescent="0.3">
      <c r="E26" s="23"/>
      <c r="F26" s="6">
        <f>SUM(E26:E26)</f>
        <v>0</v>
      </c>
      <c r="G26"/>
      <c r="H26" s="7"/>
      <c r="J26" s="23"/>
      <c r="K26" s="6">
        <f>SUM(J26:J26)</f>
        <v>0</v>
      </c>
    </row>
    <row r="27" spans="1:14" x14ac:dyDescent="0.3">
      <c r="A27" s="10" t="s">
        <v>35</v>
      </c>
      <c r="B27" s="10"/>
      <c r="G27" s="10" t="s">
        <v>35</v>
      </c>
      <c r="H27" s="24">
        <v>43353</v>
      </c>
      <c r="I27" t="s">
        <v>36</v>
      </c>
      <c r="J27" s="18">
        <v>-1500</v>
      </c>
      <c r="K27" s="6"/>
    </row>
    <row r="28" spans="1:14" x14ac:dyDescent="0.3">
      <c r="A28" s="16"/>
      <c r="B28" s="17"/>
      <c r="E28" s="18"/>
      <c r="F28" s="18"/>
      <c r="G28" s="16"/>
      <c r="H28" s="21">
        <v>43361</v>
      </c>
      <c r="I28" t="s">
        <v>37</v>
      </c>
      <c r="J28" s="18">
        <v>-1225</v>
      </c>
      <c r="K28" s="18"/>
    </row>
    <row r="29" spans="1:14" x14ac:dyDescent="0.3">
      <c r="A29" s="16">
        <v>43281</v>
      </c>
      <c r="B29" s="25" t="s">
        <v>38</v>
      </c>
      <c r="C29" t="s">
        <v>39</v>
      </c>
      <c r="E29" s="6">
        <v>-591</v>
      </c>
      <c r="F29" s="18"/>
      <c r="G29" s="16"/>
      <c r="H29" s="21"/>
      <c r="I29" t="s">
        <v>40</v>
      </c>
      <c r="J29" s="18"/>
      <c r="K29" s="18"/>
    </row>
    <row r="30" spans="1:14" x14ac:dyDescent="0.3">
      <c r="F30" s="6">
        <f>SUM(E28:E29)</f>
        <v>-591</v>
      </c>
      <c r="G30"/>
      <c r="H30" s="15">
        <v>43369</v>
      </c>
      <c r="I30" t="s">
        <v>41</v>
      </c>
      <c r="J30" s="18">
        <v>-20</v>
      </c>
      <c r="K30" s="6"/>
    </row>
    <row r="31" spans="1:14" x14ac:dyDescent="0.3">
      <c r="G31"/>
      <c r="H31" s="15"/>
      <c r="J31" s="18"/>
      <c r="K31" s="6">
        <f>SUM(J27:J30)</f>
        <v>-2745</v>
      </c>
    </row>
    <row r="32" spans="1:14" ht="15" thickBot="1" x14ac:dyDescent="0.35">
      <c r="C32" s="26" t="s">
        <v>42</v>
      </c>
      <c r="D32" s="27"/>
      <c r="E32" s="28"/>
      <c r="F32" s="29">
        <f>SUM(F24:F30)</f>
        <v>25259.480000000021</v>
      </c>
      <c r="G32"/>
      <c r="H32" s="7"/>
      <c r="I32" s="26" t="s">
        <v>43</v>
      </c>
      <c r="J32" s="30"/>
      <c r="K32" s="29">
        <f>SUM(K24:K31)</f>
        <v>13196.170000000022</v>
      </c>
    </row>
    <row r="33" spans="1:11" ht="15" thickTop="1" x14ac:dyDescent="0.3">
      <c r="E33" s="18"/>
      <c r="G33"/>
      <c r="H33" s="7"/>
      <c r="J33" s="18"/>
      <c r="K33" s="6"/>
    </row>
    <row r="34" spans="1:11" x14ac:dyDescent="0.3">
      <c r="G34"/>
      <c r="H34" s="7"/>
      <c r="J34" s="6"/>
      <c r="K34" s="6"/>
    </row>
    <row r="35" spans="1:11" x14ac:dyDescent="0.3">
      <c r="A35" s="31" t="s">
        <v>44</v>
      </c>
      <c r="B35" s="31"/>
      <c r="E35"/>
      <c r="G35" s="31"/>
      <c r="H35" s="32"/>
      <c r="K35" s="6"/>
    </row>
  </sheetData>
  <mergeCells count="10">
    <mergeCell ref="A4:E4"/>
    <mergeCell ref="G4:I4"/>
    <mergeCell ref="A24:E24"/>
    <mergeCell ref="G24:J24"/>
    <mergeCell ref="A1:F1"/>
    <mergeCell ref="G1:K1"/>
    <mergeCell ref="A2:F2"/>
    <mergeCell ref="G2:K2"/>
    <mergeCell ref="A3:F3"/>
    <mergeCell ref="G3:K3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Cindy Melendez</dc:creator>
  <cp:lastModifiedBy>Cindy Melendez</cp:lastModifiedBy>
  <cp:lastPrinted>2018-10-09T21:28:28Z</cp:lastPrinted>
  <dcterms:created xsi:type="dcterms:W3CDTF">2018-10-09T21:25:19Z</dcterms:created>
  <dcterms:modified xsi:type="dcterms:W3CDTF">2018-10-09T21:29:04Z</dcterms:modified>
</cp:coreProperties>
</file>