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-2020\Budget\Individual Months\2019-2020\"/>
    </mc:Choice>
  </mc:AlternateContent>
  <xr:revisionPtr revIDLastSave="0" documentId="8_{EE4EAD2C-17C4-41F9-A07C-2F044D86405E}" xr6:coauthVersionLast="45" xr6:coauthVersionMax="45" xr10:uidLastSave="{00000000-0000-0000-0000-000000000000}"/>
  <bookViews>
    <workbookView xWindow="-108" yWindow="-108" windowWidth="16608" windowHeight="8856" xr2:uid="{DA28DD3B-4E09-499B-A2D6-5D7B7B00D678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K22" i="1"/>
  <c r="F22" i="1"/>
  <c r="K12" i="1"/>
  <c r="F12" i="1"/>
  <c r="K5" i="1"/>
  <c r="K24" i="1" s="1"/>
  <c r="K36" i="1" s="1"/>
  <c r="K38" i="1" s="1"/>
  <c r="F5" i="1"/>
  <c r="F24" i="1" l="1"/>
  <c r="F36" i="1" s="1"/>
</calcChain>
</file>

<file path=xl/sharedStrings.xml><?xml version="1.0" encoding="utf-8"?>
<sst xmlns="http://schemas.openxmlformats.org/spreadsheetml/2006/main" count="49" uniqueCount="38">
  <si>
    <t>BEDMINSTER TOWNSHIP SCHOOL PTO</t>
  </si>
  <si>
    <t>Treasurer's Report</t>
  </si>
  <si>
    <t>July 31, 2018</t>
  </si>
  <si>
    <t>Beginning Cash Balance as of 6/11/18</t>
  </si>
  <si>
    <t>INFLOWS</t>
  </si>
  <si>
    <t>DATE</t>
  </si>
  <si>
    <t>TOTAL INFLOWS</t>
  </si>
  <si>
    <t>OUTFLOWS</t>
  </si>
  <si>
    <t>Check Number</t>
  </si>
  <si>
    <t>TOTAL OUTFLOWS</t>
  </si>
  <si>
    <t>Ending Cash Balance as of 7/31/18</t>
  </si>
  <si>
    <t>PENDING INFLOWS</t>
  </si>
  <si>
    <t>Date</t>
  </si>
  <si>
    <t>PENDING OUTFLOWS</t>
  </si>
  <si>
    <t>11/5/2018</t>
  </si>
  <si>
    <t>NJ Division of Consumer Affairs</t>
  </si>
  <si>
    <t>Schoolastic - All In</t>
  </si>
  <si>
    <t>S.Stevenson - Home Room</t>
  </si>
  <si>
    <t>T.Mulcahy - Fall Fest Prize (Gift Card)</t>
  </si>
  <si>
    <t xml:space="preserve">Balance per Checkbook - 07/31/2018 </t>
  </si>
  <si>
    <t>Prior Year - Oct 2017 10/31/2017</t>
  </si>
  <si>
    <t>January 31st, 2020</t>
  </si>
  <si>
    <t>Beginning Cash Balance as of 01/01/2020</t>
  </si>
  <si>
    <t xml:space="preserve">Box Tops Earnings </t>
  </si>
  <si>
    <t>Display My Art  - PTO Share</t>
  </si>
  <si>
    <t>Refund - Amazon Bulletin Board Supplies</t>
  </si>
  <si>
    <t>Personalized Paraphernalia - Spirit Wear</t>
  </si>
  <si>
    <t>1/08/2020</t>
  </si>
  <si>
    <t>Grand Fallons - Professor "W's" Earth Science Circus</t>
  </si>
  <si>
    <t>Shop Rite - Flowers Teacher of the Year.</t>
  </si>
  <si>
    <t>Amazon - Bulletin Board Supplies</t>
  </si>
  <si>
    <t>USPS - Stamps for Spring Fling Mailing</t>
  </si>
  <si>
    <t>Bank Statement  Cash Balance as of 01/31/2020</t>
  </si>
  <si>
    <t>Bedminster Twonship School -8th Grade Grad - Awards</t>
  </si>
  <si>
    <t>Balance per Checkbook - 01/31/2020</t>
  </si>
  <si>
    <t>Bank Balance - 50 / 50 Raffle Bank Balance - 01/31/2020</t>
  </si>
  <si>
    <t>Total Cash Available - 01/31/2020</t>
  </si>
  <si>
    <t>Melissa Bramwit - NJ Annual Charitable Organization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</si>
</sst>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5" fontId="8" fillId="0" borderId="0" xfId="0" quotePrefix="1" applyNumberFormat="1" applyFont="1" applyAlignment="1">
      <alignment horizontal="center"/>
    </xf>
    <xf numFmtId="44" fontId="0" fillId="0" borderId="0" xfId="0" applyNumberFormat="1"/>
    <xf numFmtId="0" fontId="4" fillId="2" borderId="1" xfId="0" applyFont="1" applyFill="1" applyBorder="1" applyAlignment="1">
      <alignment horizontal="center"/>
    </xf>
    <xf numFmtId="4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/>
    <xf numFmtId="44" fontId="0" fillId="0" borderId="0" xfId="2" applyFont="1"/>
    <xf numFmtId="44" fontId="3" fillId="0" borderId="0" xfId="0" applyNumberFormat="1" applyFont="1"/>
    <xf numFmtId="14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44" fontId="3" fillId="3" borderId="1" xfId="0" applyNumberFormat="1" applyFont="1" applyFill="1" applyBorder="1"/>
    <xf numFmtId="44" fontId="4" fillId="3" borderId="1" xfId="0" applyNumberFormat="1" applyFont="1" applyFill="1" applyBorder="1"/>
    <xf numFmtId="44" fontId="9" fillId="3" borderId="1" xfId="0" applyNumberFormat="1" applyFont="1" applyFill="1" applyBorder="1"/>
    <xf numFmtId="0" fontId="10" fillId="4" borderId="1" xfId="0" applyFont="1" applyFill="1" applyBorder="1"/>
    <xf numFmtId="44" fontId="2" fillId="4" borderId="1" xfId="0" applyNumberFormat="1" applyFont="1" applyFill="1" applyBorder="1"/>
    <xf numFmtId="44" fontId="10" fillId="4" borderId="1" xfId="0" applyNumberFormat="1" applyFont="1" applyFill="1" applyBorder="1"/>
    <xf numFmtId="0" fontId="5" fillId="0" borderId="0" xfId="0" applyFont="1"/>
    <xf numFmtId="0" fontId="11" fillId="0" borderId="0" xfId="0" applyFont="1"/>
    <xf numFmtId="44" fontId="11" fillId="0" borderId="0" xfId="0" applyNumberFormat="1" applyFont="1"/>
    <xf numFmtId="165" fontId="0" fillId="0" borderId="0" xfId="0" applyNumberFormat="1"/>
    <xf numFmtId="0" fontId="10" fillId="4" borderId="2" xfId="0" applyFont="1" applyFill="1" applyBorder="1" applyAlignment="1">
      <alignment horizontal="center"/>
    </xf>
    <xf numFmtId="43" fontId="10" fillId="4" borderId="2" xfId="1" applyFont="1" applyFill="1" applyBorder="1"/>
    <xf numFmtId="43" fontId="5" fillId="0" borderId="0" xfId="1" applyFont="1" applyFill="1" applyBorder="1"/>
    <xf numFmtId="44" fontId="5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0" applyNumberFormat="1" applyFont="1"/>
    <xf numFmtId="14" fontId="0" fillId="0" borderId="0" xfId="0" quotePrefix="1" applyNumberFormat="1" applyAlignment="1">
      <alignment horizontal="right"/>
    </xf>
    <xf numFmtId="14" fontId="0" fillId="0" borderId="0" xfId="0" quotePrefix="1" applyNumberFormat="1"/>
    <xf numFmtId="164" fontId="0" fillId="0" borderId="0" xfId="0" quotePrefix="1" applyNumberFormat="1" applyAlignment="1">
      <alignment horizontal="right"/>
    </xf>
    <xf numFmtId="166" fontId="0" fillId="0" borderId="0" xfId="0" quotePrefix="1" applyNumberFormat="1" applyAlignment="1">
      <alignment horizontal="right"/>
    </xf>
    <xf numFmtId="0" fontId="12" fillId="0" borderId="0" xfId="0" applyFont="1"/>
    <xf numFmtId="0" fontId="13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dy\AppData\Local\Temp\PTO%20Mtg%20Treasurer%20Report%20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2.16"/>
      <sheetName val="10.11.16"/>
      <sheetName val="11.14.16"/>
      <sheetName val="1.9.17"/>
      <sheetName val="2.6.17"/>
      <sheetName val="3.20.17"/>
      <sheetName val="4.3.17"/>
      <sheetName val="6.12.17"/>
      <sheetName val="6.30.17"/>
      <sheetName val="7.31.17"/>
      <sheetName val="8.31.17"/>
      <sheetName val="9.11.17"/>
      <sheetName val="10.9.17"/>
      <sheetName val="11.13.17"/>
      <sheetName val="1.8.18"/>
      <sheetName val="2.12.18"/>
      <sheetName val="3.12.18"/>
      <sheetName val="4.17.18"/>
      <sheetName val="5.7.18"/>
      <sheetName val="6.11.18"/>
      <sheetName val="6.30.18"/>
      <sheetName val="07_31_18"/>
      <sheetName val="08.31.18"/>
      <sheetName val="09.30.18 "/>
      <sheetName val="10.31.18  (2)"/>
      <sheetName val="11.30.18"/>
      <sheetName val="12.31.18 "/>
      <sheetName val="01.31.19  "/>
      <sheetName val="02.28.19   (2)"/>
      <sheetName val="03.31.19  "/>
      <sheetName val="04.30.19   "/>
      <sheetName val="05.31.19    "/>
      <sheetName val="06.30.19     (2)"/>
      <sheetName val="0701_Thru_083119    "/>
      <sheetName val="09.30.19"/>
      <sheetName val="10.31.19 "/>
      <sheetName val="11.30.19  "/>
      <sheetName val="12.31.19  "/>
      <sheetName val="01.31.20  "/>
      <sheetName val="02.29.20  "/>
      <sheetName val="Sheet3"/>
      <sheetName val="Sheet2"/>
      <sheetName val="FY19 Summary of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E38">
            <v>26251.160000000022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6">
          <cell r="M46">
            <v>43856.829999999994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4CC8-862C-4DAD-987A-904E54AB72CB}">
  <dimension ref="A1:K44"/>
  <sheetViews>
    <sheetView tabSelected="1" topLeftCell="G1" workbookViewId="0">
      <selection activeCell="G41" sqref="G41"/>
    </sheetView>
  </sheetViews>
  <sheetFormatPr defaultColWidth="8.88671875" defaultRowHeight="14.4" x14ac:dyDescent="0.3"/>
  <cols>
    <col min="1" max="1" width="88" hidden="1" customWidth="1"/>
    <col min="2" max="2" width="11.88671875" hidden="1" customWidth="1"/>
    <col min="3" max="3" width="50.88671875" hidden="1" customWidth="1"/>
    <col min="4" max="4" width="3.88671875" hidden="1" customWidth="1"/>
    <col min="5" max="5" width="14" style="4" hidden="1" customWidth="1"/>
    <col min="6" max="6" width="13.33203125" style="4" hidden="1" customWidth="1"/>
    <col min="7" max="7" width="17.33203125" style="24" customWidth="1"/>
    <col min="8" max="8" width="11.88671875" style="24" customWidth="1"/>
    <col min="9" max="9" width="41.6640625" customWidth="1"/>
    <col min="10" max="10" width="11.109375" customWidth="1"/>
    <col min="11" max="11" width="13" customWidth="1"/>
  </cols>
  <sheetData>
    <row r="1" spans="1:11" ht="25.8" x14ac:dyDescent="0.5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</row>
    <row r="2" spans="1:11" ht="23.4" x14ac:dyDescent="0.45">
      <c r="A2" s="2" t="s">
        <v>1</v>
      </c>
      <c r="B2" s="2"/>
      <c r="C2" s="2"/>
      <c r="D2" s="2"/>
      <c r="E2" s="2"/>
      <c r="F2" s="2"/>
      <c r="G2" s="2" t="s">
        <v>1</v>
      </c>
      <c r="H2" s="2"/>
      <c r="I2" s="2"/>
      <c r="J2" s="2"/>
      <c r="K2" s="2"/>
    </row>
    <row r="3" spans="1:11" ht="18" x14ac:dyDescent="0.35">
      <c r="A3" s="3" t="s">
        <v>2</v>
      </c>
      <c r="B3" s="3"/>
      <c r="C3" s="3"/>
      <c r="D3" s="3"/>
      <c r="E3" s="3"/>
      <c r="F3" s="3"/>
      <c r="G3" s="3" t="s">
        <v>21</v>
      </c>
      <c r="H3" s="3"/>
      <c r="I3" s="3"/>
      <c r="J3" s="3"/>
      <c r="K3" s="3"/>
    </row>
    <row r="4" spans="1:11" x14ac:dyDescent="0.3">
      <c r="G4"/>
      <c r="H4"/>
      <c r="J4" s="4"/>
      <c r="K4" s="4"/>
    </row>
    <row r="5" spans="1:11" s="7" customFormat="1" ht="15" thickBot="1" x14ac:dyDescent="0.35">
      <c r="A5" s="5" t="s">
        <v>3</v>
      </c>
      <c r="B5" s="5"/>
      <c r="C5" s="5"/>
      <c r="D5" s="5"/>
      <c r="E5" s="5"/>
      <c r="F5" s="6">
        <f>+'[1]6.30.18'!E38</f>
        <v>26251.160000000022</v>
      </c>
      <c r="G5" s="5" t="s">
        <v>22</v>
      </c>
      <c r="H5" s="5"/>
      <c r="I5" s="5"/>
      <c r="J5" s="6"/>
      <c r="K5" s="6">
        <f>+'[1]12.31.19  '!M46</f>
        <v>43856.829999999994</v>
      </c>
    </row>
    <row r="6" spans="1:11" ht="15" thickTop="1" x14ac:dyDescent="0.3">
      <c r="G6"/>
      <c r="H6"/>
      <c r="J6" s="4"/>
      <c r="K6" s="4"/>
    </row>
    <row r="7" spans="1:11" x14ac:dyDescent="0.3">
      <c r="A7" s="7" t="s">
        <v>4</v>
      </c>
      <c r="B7" s="7"/>
      <c r="G7" s="7" t="s">
        <v>4</v>
      </c>
      <c r="H7" s="8" t="s">
        <v>5</v>
      </c>
      <c r="J7" s="4"/>
      <c r="K7" s="4"/>
    </row>
    <row r="8" spans="1:11" x14ac:dyDescent="0.3">
      <c r="A8" s="7"/>
      <c r="B8" s="7"/>
      <c r="G8" s="9"/>
      <c r="H8" s="9">
        <v>43847</v>
      </c>
      <c r="I8" t="s">
        <v>23</v>
      </c>
      <c r="J8" s="4">
        <v>1188.21</v>
      </c>
      <c r="K8" s="4"/>
    </row>
    <row r="9" spans="1:11" ht="15.75" customHeight="1" x14ac:dyDescent="0.3">
      <c r="A9" s="7"/>
      <c r="B9" s="7"/>
      <c r="G9" s="9"/>
      <c r="H9" s="9">
        <v>43847</v>
      </c>
      <c r="I9" t="s">
        <v>24</v>
      </c>
      <c r="J9" s="10">
        <v>402.96</v>
      </c>
    </row>
    <row r="10" spans="1:11" ht="14.25" customHeight="1" x14ac:dyDescent="0.3">
      <c r="A10" s="9"/>
      <c r="B10" s="9"/>
      <c r="G10" s="9"/>
      <c r="H10" s="9">
        <v>43858</v>
      </c>
      <c r="I10" t="s">
        <v>25</v>
      </c>
      <c r="J10" s="4">
        <v>10</v>
      </c>
      <c r="K10" s="4"/>
    </row>
    <row r="11" spans="1:11" ht="14.25" customHeight="1" x14ac:dyDescent="0.3">
      <c r="A11" s="9"/>
      <c r="B11" s="9"/>
      <c r="G11" s="9"/>
      <c r="H11" s="9">
        <v>43861</v>
      </c>
      <c r="I11" t="s">
        <v>25</v>
      </c>
      <c r="J11" s="10">
        <v>11.55</v>
      </c>
      <c r="K11" s="4"/>
    </row>
    <row r="12" spans="1:11" x14ac:dyDescent="0.3">
      <c r="A12" t="s">
        <v>6</v>
      </c>
      <c r="F12" s="4" t="e">
        <f>SUM(#REF!)</f>
        <v>#REF!</v>
      </c>
      <c r="G12" t="s">
        <v>6</v>
      </c>
      <c r="H12"/>
      <c r="J12" s="4"/>
      <c r="K12" s="4">
        <f>SUM(J8:J11)</f>
        <v>1612.72</v>
      </c>
    </row>
    <row r="13" spans="1:11" x14ac:dyDescent="0.3">
      <c r="A13" s="9"/>
      <c r="B13" s="9"/>
      <c r="G13" s="9"/>
      <c r="H13" s="9"/>
      <c r="J13" s="4"/>
      <c r="K13" s="4"/>
    </row>
    <row r="14" spans="1:11" x14ac:dyDescent="0.3">
      <c r="A14" s="7" t="s">
        <v>7</v>
      </c>
      <c r="B14" s="7" t="s">
        <v>8</v>
      </c>
      <c r="G14" s="7" t="s">
        <v>7</v>
      </c>
      <c r="H14" s="8" t="s">
        <v>5</v>
      </c>
      <c r="J14" s="4"/>
      <c r="K14" s="4"/>
    </row>
    <row r="15" spans="1:11" x14ac:dyDescent="0.3">
      <c r="A15" s="7"/>
      <c r="B15" s="7"/>
      <c r="G15" s="7"/>
      <c r="H15" s="12">
        <v>43833</v>
      </c>
      <c r="I15" t="s">
        <v>26</v>
      </c>
      <c r="J15" s="4">
        <v>-4697</v>
      </c>
      <c r="K15" s="4"/>
    </row>
    <row r="16" spans="1:11" x14ac:dyDescent="0.3">
      <c r="A16" s="7"/>
      <c r="B16" s="7"/>
      <c r="G16" s="7"/>
      <c r="H16" s="31" t="s">
        <v>27</v>
      </c>
      <c r="I16" s="36" t="s">
        <v>28</v>
      </c>
      <c r="J16" s="4">
        <v>-450</v>
      </c>
      <c r="K16" s="4"/>
    </row>
    <row r="17" spans="1:11" x14ac:dyDescent="0.3">
      <c r="A17" s="7"/>
      <c r="B17" s="7"/>
      <c r="G17" s="7"/>
      <c r="H17" s="32">
        <v>43843</v>
      </c>
      <c r="I17" t="s">
        <v>29</v>
      </c>
      <c r="J17" s="4">
        <v>-25</v>
      </c>
      <c r="K17" s="4"/>
    </row>
    <row r="18" spans="1:11" x14ac:dyDescent="0.3">
      <c r="A18" s="7"/>
      <c r="B18" s="7"/>
      <c r="G18" s="7"/>
      <c r="H18" s="12">
        <v>43843</v>
      </c>
      <c r="I18" s="35" t="s">
        <v>37</v>
      </c>
      <c r="J18" s="4">
        <v>-60</v>
      </c>
      <c r="K18" s="4"/>
    </row>
    <row r="19" spans="1:11" x14ac:dyDescent="0.3">
      <c r="A19" s="7"/>
      <c r="B19" s="7"/>
      <c r="G19" s="7"/>
      <c r="H19" s="31">
        <v>43857</v>
      </c>
      <c r="I19" t="s">
        <v>30</v>
      </c>
      <c r="J19" s="4">
        <v>-29.4</v>
      </c>
      <c r="K19" s="4"/>
    </row>
    <row r="20" spans="1:11" x14ac:dyDescent="0.3">
      <c r="A20" s="7"/>
      <c r="B20" s="7"/>
      <c r="G20" s="7"/>
      <c r="H20" s="31">
        <v>43857</v>
      </c>
      <c r="I20" t="s">
        <v>31</v>
      </c>
      <c r="J20" s="4">
        <v>-221.8</v>
      </c>
      <c r="K20" s="4"/>
    </row>
    <row r="21" spans="1:11" x14ac:dyDescent="0.3">
      <c r="A21" s="7"/>
      <c r="B21" s="7"/>
      <c r="G21" s="7"/>
      <c r="H21" s="31">
        <v>43857</v>
      </c>
      <c r="I21" t="s">
        <v>30</v>
      </c>
      <c r="J21" s="4">
        <v>-35</v>
      </c>
      <c r="K21" s="4"/>
    </row>
    <row r="22" spans="1:11" x14ac:dyDescent="0.3">
      <c r="A22" t="s">
        <v>9</v>
      </c>
      <c r="E22" s="11"/>
      <c r="F22" s="11" t="e">
        <f>SUM(#REF!)</f>
        <v>#REF!</v>
      </c>
      <c r="G22" t="s">
        <v>9</v>
      </c>
      <c r="H22"/>
      <c r="J22" s="11"/>
      <c r="K22" s="11">
        <f>SUM(J15:J21)</f>
        <v>-5518.2</v>
      </c>
    </row>
    <row r="23" spans="1:11" x14ac:dyDescent="0.3">
      <c r="G23"/>
      <c r="H23"/>
      <c r="J23" s="4"/>
      <c r="K23" s="4"/>
    </row>
    <row r="24" spans="1:11" s="7" customFormat="1" ht="15" thickBot="1" x14ac:dyDescent="0.35">
      <c r="A24" s="5" t="s">
        <v>10</v>
      </c>
      <c r="B24" s="5"/>
      <c r="C24" s="5"/>
      <c r="D24" s="5"/>
      <c r="E24" s="5"/>
      <c r="F24" s="6" t="e">
        <f>SUM(F5:F22)</f>
        <v>#REF!</v>
      </c>
      <c r="G24" s="5" t="s">
        <v>32</v>
      </c>
      <c r="H24" s="5"/>
      <c r="I24" s="5"/>
      <c r="J24" s="5"/>
      <c r="K24" s="6">
        <f>SUM(K5:K22)</f>
        <v>39951.35</v>
      </c>
    </row>
    <row r="25" spans="1:11" ht="15" thickTop="1" x14ac:dyDescent="0.3">
      <c r="G25"/>
      <c r="H25"/>
      <c r="J25" s="4"/>
      <c r="K25" s="4"/>
    </row>
    <row r="26" spans="1:11" x14ac:dyDescent="0.3">
      <c r="A26" s="7" t="s">
        <v>11</v>
      </c>
      <c r="B26" s="7"/>
      <c r="G26" s="7" t="s">
        <v>11</v>
      </c>
      <c r="H26" s="7" t="s">
        <v>12</v>
      </c>
      <c r="J26" s="4"/>
      <c r="K26" s="4"/>
    </row>
    <row r="27" spans="1:11" x14ac:dyDescent="0.3">
      <c r="E27" s="23"/>
      <c r="G27" s="31"/>
      <c r="H27" s="9"/>
      <c r="J27" s="4"/>
      <c r="K27" s="4"/>
    </row>
    <row r="28" spans="1:11" x14ac:dyDescent="0.3">
      <c r="A28" s="7" t="s">
        <v>13</v>
      </c>
      <c r="B28" s="7"/>
      <c r="G28" s="7" t="s">
        <v>13</v>
      </c>
      <c r="H28" s="33"/>
      <c r="J28" s="11"/>
      <c r="K28" s="4"/>
    </row>
    <row r="29" spans="1:11" x14ac:dyDescent="0.3">
      <c r="G29"/>
      <c r="H29" s="33" t="s">
        <v>14</v>
      </c>
      <c r="I29" t="s">
        <v>15</v>
      </c>
      <c r="J29" s="11">
        <v>-60</v>
      </c>
      <c r="K29" s="4"/>
    </row>
    <row r="30" spans="1:11" x14ac:dyDescent="0.3">
      <c r="G30"/>
      <c r="H30" s="12">
        <v>43445</v>
      </c>
      <c r="I30" t="s">
        <v>16</v>
      </c>
      <c r="J30" s="11">
        <v>-33.770000000000003</v>
      </c>
      <c r="K30" s="4"/>
    </row>
    <row r="31" spans="1:11" x14ac:dyDescent="0.3">
      <c r="G31"/>
      <c r="H31" s="12">
        <v>43718</v>
      </c>
      <c r="I31" t="s">
        <v>17</v>
      </c>
      <c r="J31" s="11">
        <v>-12.24</v>
      </c>
      <c r="K31" s="4"/>
    </row>
    <row r="32" spans="1:11" x14ac:dyDescent="0.3">
      <c r="G32"/>
      <c r="H32" s="34">
        <v>43769</v>
      </c>
      <c r="I32" t="s">
        <v>18</v>
      </c>
      <c r="J32" s="11">
        <v>-25</v>
      </c>
      <c r="K32" s="4"/>
    </row>
    <row r="33" spans="3:11" x14ac:dyDescent="0.3">
      <c r="G33"/>
      <c r="H33" s="34">
        <v>43852</v>
      </c>
      <c r="I33" t="s">
        <v>33</v>
      </c>
      <c r="J33" s="11">
        <v>-175</v>
      </c>
      <c r="K33" s="4"/>
    </row>
    <row r="34" spans="3:11" x14ac:dyDescent="0.3">
      <c r="G34"/>
      <c r="H34" s="12"/>
      <c r="J34" s="11"/>
      <c r="K34" s="11">
        <f>SUM(J29:J33)</f>
        <v>-306.01</v>
      </c>
    </row>
    <row r="35" spans="3:11" x14ac:dyDescent="0.3">
      <c r="E35" s="11"/>
      <c r="F35" s="11"/>
      <c r="G35"/>
      <c r="H35"/>
      <c r="J35" s="11"/>
      <c r="K35" s="11"/>
    </row>
    <row r="36" spans="3:11" ht="15" thickBot="1" x14ac:dyDescent="0.35">
      <c r="C36" s="13" t="s">
        <v>19</v>
      </c>
      <c r="D36" s="14"/>
      <c r="E36" s="15"/>
      <c r="F36" s="16" t="e">
        <f>SUM(F24:F28)</f>
        <v>#REF!</v>
      </c>
      <c r="G36"/>
      <c r="H36"/>
      <c r="I36" s="13" t="s">
        <v>34</v>
      </c>
      <c r="J36" s="17"/>
      <c r="K36" s="16">
        <f>SUM(K24:K34)</f>
        <v>39645.339999999997</v>
      </c>
    </row>
    <row r="37" spans="3:11" ht="15.6" thickTop="1" thickBot="1" x14ac:dyDescent="0.35">
      <c r="G37"/>
      <c r="H37"/>
      <c r="I37" s="18" t="s">
        <v>35</v>
      </c>
      <c r="J37" s="19"/>
      <c r="K37" s="20">
        <v>86.73</v>
      </c>
    </row>
    <row r="38" spans="3:11" ht="15.6" thickTop="1" thickBot="1" x14ac:dyDescent="0.35">
      <c r="I38" s="25" t="s">
        <v>36</v>
      </c>
      <c r="J38" s="25"/>
      <c r="K38" s="26">
        <f>+K36+K37</f>
        <v>39732.07</v>
      </c>
    </row>
    <row r="39" spans="3:11" x14ac:dyDescent="0.3">
      <c r="I39" s="22"/>
      <c r="J39" s="22"/>
      <c r="K39" s="23"/>
    </row>
    <row r="40" spans="3:11" x14ac:dyDescent="0.3">
      <c r="I40" s="21" t="s">
        <v>20</v>
      </c>
      <c r="J40" s="21"/>
      <c r="K40" s="27"/>
    </row>
    <row r="41" spans="3:11" x14ac:dyDescent="0.3">
      <c r="I41" s="21"/>
      <c r="J41" s="21"/>
      <c r="K41" s="28"/>
    </row>
    <row r="42" spans="3:11" x14ac:dyDescent="0.3">
      <c r="I42" s="21"/>
      <c r="J42" s="21"/>
      <c r="K42" s="27"/>
    </row>
    <row r="43" spans="3:11" x14ac:dyDescent="0.3">
      <c r="I43" s="29"/>
      <c r="J43" s="29"/>
      <c r="K43" s="30"/>
    </row>
    <row r="44" spans="3:11" x14ac:dyDescent="0.3">
      <c r="I44" s="21"/>
      <c r="J44" s="21"/>
      <c r="K44" s="21"/>
    </row>
  </sheetData>
  <mergeCells count="11">
    <mergeCell ref="A5:E5"/>
    <mergeCell ref="G5:I5"/>
    <mergeCell ref="A24:E24"/>
    <mergeCell ref="G24:J24"/>
    <mergeCell ref="I43:J43"/>
    <mergeCell ref="A1:F1"/>
    <mergeCell ref="G1:K1"/>
    <mergeCell ref="A2:F2"/>
    <mergeCell ref="G2:K2"/>
    <mergeCell ref="A3:F3"/>
    <mergeCell ref="G3:K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Melendez</dc:creator>
  <cp:lastModifiedBy>Cindy Melendez</cp:lastModifiedBy>
  <cp:lastPrinted>2020-03-10T13:58:07Z</cp:lastPrinted>
  <dcterms:created xsi:type="dcterms:W3CDTF">2020-03-10T13:50:58Z</dcterms:created>
  <dcterms:modified xsi:type="dcterms:W3CDTF">2020-03-10T13:58:27Z</dcterms:modified>
</cp:coreProperties>
</file>